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_{4AC9BDA3-6E89-464B-B3B7-DD8AFE6E4B1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5" l="1"/>
  <c r="E29" i="5" l="1"/>
  <c r="E30" i="5"/>
  <c r="E31" i="5"/>
  <c r="E32" i="5"/>
  <c r="E33" i="5"/>
  <c r="E28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 l="1"/>
  <c r="E34" i="5" l="1"/>
  <c r="C34" i="5"/>
  <c r="E26" i="5"/>
  <c r="D26" i="5"/>
  <c r="D35" i="5" s="1"/>
  <c r="C26" i="5"/>
  <c r="D18" i="5"/>
  <c r="C18" i="5"/>
  <c r="E35" i="5" l="1"/>
  <c r="C35" i="5"/>
  <c r="B2" i="6"/>
  <c r="B2" i="10" l="1"/>
</calcChain>
</file>

<file path=xl/sharedStrings.xml><?xml version="1.0" encoding="utf-8"?>
<sst xmlns="http://schemas.openxmlformats.org/spreadsheetml/2006/main" count="133" uniqueCount="116">
  <si>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</si>
  <si>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</si>
  <si>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</si>
  <si>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</si>
  <si>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</si>
  <si>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</si>
  <si>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</si>
  <si>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</si>
  <si>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</si>
  <si>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</si>
  <si>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</si>
  <si>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</si>
  <si>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</si>
  <si>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</si>
  <si>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</si>
  <si>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</si>
  <si>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</si>
  <si>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</si>
  <si>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</si>
  <si>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</si>
  <si>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</si>
  <si>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</si>
  <si>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</si>
  <si>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</si>
  <si>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</si>
  <si>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</si>
  <si>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</si>
  <si>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</si>
  <si>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</si>
  <si>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</si>
  <si>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</si>
  <si>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</si>
  <si>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</si>
  <si>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</si>
  <si>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</si>
  <si>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</si>
  <si>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</si>
  <si>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</si>
  <si>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</si>
  <si>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</si>
  <si>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</si>
  <si>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</si>
  <si>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</si>
  <si>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</si>
  <si>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</si>
  <si>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</si>
  <si>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</si>
  <si>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</si>
  <si>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</si>
  <si>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</si>
  <si>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</si>
  <si>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</si>
  <si>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</si>
  <si>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</si>
  <si>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</si>
  <si>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</si>
  <si>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</si>
  <si>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</si>
  <si>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</si>
  <si>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</si>
  <si>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</si>
  <si>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</si>
  <si>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</si>
  <si>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</si>
  <si>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</si>
  <si>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</si>
  <si>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</si>
  <si>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</si>
  <si>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</si>
  <si>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</si>
  <si>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</si>
  <si>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</si>
  <si>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</si>
  <si>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</si>
  <si>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</si>
  <si>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</si>
  <si>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</si>
  <si>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</si>
  <si>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</si>
  <si>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</si>
  <si>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</si>
  <si>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</si>
  <si>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</si>
  <si>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</si>
  <si>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</si>
  <si>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</si>
  <si>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</si>
  <si>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</si>
  <si>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</si>
  <si>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</si>
  <si>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</si>
  <si>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</si>
  <si>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</si>
  <si>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</si>
  <si>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</si>
  <si>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</si>
  <si>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</si>
  <si>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</si>
  <si>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</si>
  <si>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</si>
  <si>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</si>
  <si>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/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</si>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</sst>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5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165" fontId="4" fillId="0" borderId="0" xfId="1" applyFont="1" applyProtection="1">
      <protection locked="0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5" fillId="4" borderId="44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zoomScale="130" zoomScaleNormal="130" workbookViewId="0">
      <selection activeCell="E34" activeCellId="1" sqref="E26 E34"/>
    </sheetView>
  </sheetViews>
  <sheetFormatPr defaultColWidth="10.6640625" defaultRowHeight="12" customHeight="1"/>
  <cols>
    <col min="1" max="1" width="9.6640625" style="62" customWidth="1"/>
    <col min="2" max="2" width="56.83203125" style="62" customWidth="1"/>
    <col min="3" max="3" width="16.83203125" style="62" customWidth="1"/>
    <col min="4" max="4" width="15.83203125" style="62" bestFit="1" customWidth="1"/>
    <col min="5" max="5" width="19" style="62" bestFit="1" customWidth="1"/>
    <col min="6" max="6" width="10.6640625" style="62"/>
    <col min="7" max="7" width="17.1640625" style="62" bestFit="1" customWidth="1"/>
    <col min="8" max="8" width="16.1640625" style="62" bestFit="1" customWidth="1"/>
    <col min="9" max="9" width="17.1640625" style="62" bestFit="1" customWidth="1"/>
    <col min="10" max="16384" width="10.6640625" style="62"/>
  </cols>
  <sheetData>
    <row r="1" spans="1:9" ht="11.25">
      <c r="A1" s="1" t="s">
        <v>3</v>
      </c>
      <c r="B1" s="2" t="s">
        <v>4</v>
      </c>
      <c r="C1" s="2"/>
      <c r="D1" s="2"/>
      <c r="E1" s="2"/>
    </row>
    <row r="2" spans="1:9" ht="11.25">
      <c r="A2" s="1" t="s">
        <v>5</v>
      </c>
      <c r="B2" s="106">
        <v>45838</v>
      </c>
      <c r="C2" s="2"/>
      <c r="D2" s="2"/>
      <c r="E2" s="2"/>
    </row>
    <row r="3" spans="1:9" ht="11.25">
      <c r="A3" s="1"/>
      <c r="B3" s="1"/>
      <c r="C3" s="2"/>
      <c r="D3" s="2"/>
      <c r="E3" s="2"/>
    </row>
    <row r="4" spans="1:9" ht="22.5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80"/>
      <c r="H6" s="180"/>
      <c r="I6" s="180"/>
    </row>
    <row r="7" spans="1:9" ht="11.25">
      <c r="A7" s="11">
        <v>1</v>
      </c>
      <c r="B7" s="12" t="s">
        <v>12</v>
      </c>
      <c r="C7" s="177">
        <v>12290238.02</v>
      </c>
      <c r="D7" s="177">
        <v>37954172.856600001</v>
      </c>
      <c r="E7" s="179">
        <f>C7+D7</f>
        <v>50244410.876599997</v>
      </c>
      <c r="F7" s="63"/>
      <c r="G7" s="180"/>
      <c r="H7" s="180"/>
      <c r="I7" s="180"/>
    </row>
    <row r="8" spans="1:9" ht="11.25">
      <c r="A8" s="13">
        <v>2</v>
      </c>
      <c r="B8" s="14" t="s">
        <v>13</v>
      </c>
      <c r="C8" s="178">
        <v>23308454.699999999</v>
      </c>
      <c r="D8" s="178">
        <v>7994098.8352000024</v>
      </c>
      <c r="E8" s="179">
        <f t="shared" ref="E8:E17" si="0">C8+D8</f>
        <v>31302553.5352</v>
      </c>
      <c r="F8" s="63" t="s">
        <v>101</v>
      </c>
      <c r="G8" s="180"/>
      <c r="H8" s="180"/>
      <c r="I8" s="180"/>
    </row>
    <row r="9" spans="1:9" ht="11.25">
      <c r="A9" s="13">
        <v>3</v>
      </c>
      <c r="B9" s="15" t="s">
        <v>14</v>
      </c>
      <c r="C9" s="115">
        <v>737465208.44799995</v>
      </c>
      <c r="D9" s="115">
        <v>7520030.9694999997</v>
      </c>
      <c r="E9" s="179">
        <f t="shared" si="0"/>
        <v>744985239.4174999</v>
      </c>
      <c r="F9" s="63"/>
      <c r="G9" s="180"/>
      <c r="H9" s="180"/>
      <c r="I9" s="180"/>
    </row>
    <row r="10" spans="1:9" ht="11.25">
      <c r="A10" s="13">
        <v>3.1</v>
      </c>
      <c r="B10" s="15" t="s">
        <v>15</v>
      </c>
      <c r="C10" s="116">
        <v>-6654683.4199999999</v>
      </c>
      <c r="D10" s="116">
        <v>-258879.34220000001</v>
      </c>
      <c r="E10" s="179">
        <f t="shared" si="0"/>
        <v>-6913562.7621999998</v>
      </c>
      <c r="F10" s="63"/>
      <c r="G10" s="180"/>
      <c r="H10" s="180"/>
      <c r="I10" s="180"/>
    </row>
    <row r="11" spans="1:9" ht="11.25">
      <c r="A11" s="13">
        <v>3.2</v>
      </c>
      <c r="B11" s="14" t="s">
        <v>16</v>
      </c>
      <c r="C11" s="111">
        <v>730810525.028</v>
      </c>
      <c r="D11" s="111">
        <v>7261151.6272999998</v>
      </c>
      <c r="E11" s="179">
        <f t="shared" si="0"/>
        <v>738071676.65530002</v>
      </c>
      <c r="G11" s="180"/>
      <c r="H11" s="180"/>
      <c r="I11" s="180"/>
    </row>
    <row r="12" spans="1:9" ht="11.25">
      <c r="A12" s="13">
        <v>4</v>
      </c>
      <c r="B12" s="14" t="s">
        <v>17</v>
      </c>
      <c r="C12" s="111">
        <v>0</v>
      </c>
      <c r="D12" s="111">
        <v>0</v>
      </c>
      <c r="E12" s="179">
        <f t="shared" si="0"/>
        <v>0</v>
      </c>
      <c r="G12" s="180"/>
      <c r="H12" s="180"/>
      <c r="I12" s="180"/>
    </row>
    <row r="13" spans="1:9" ht="11.25">
      <c r="A13" s="13">
        <v>5</v>
      </c>
      <c r="B13" s="14" t="s">
        <v>18</v>
      </c>
      <c r="C13" s="111">
        <v>7994245.2700000005</v>
      </c>
      <c r="D13" s="111">
        <v>47263.461799999997</v>
      </c>
      <c r="E13" s="179">
        <f t="shared" si="0"/>
        <v>8041508.7318000002</v>
      </c>
      <c r="G13" s="180"/>
      <c r="H13" s="180"/>
      <c r="I13" s="180"/>
    </row>
    <row r="14" spans="1:9" ht="11.25">
      <c r="A14" s="13">
        <v>6</v>
      </c>
      <c r="B14" s="14" t="s">
        <v>19</v>
      </c>
      <c r="C14" s="111">
        <v>0</v>
      </c>
      <c r="D14" s="117"/>
      <c r="E14" s="179">
        <f>C14+D14</f>
        <v>0</v>
      </c>
      <c r="G14" s="180"/>
      <c r="H14" s="180"/>
      <c r="I14" s="180"/>
    </row>
    <row r="15" spans="1:9" ht="11.25">
      <c r="A15" s="13">
        <v>7</v>
      </c>
      <c r="B15" s="14" t="s">
        <v>20</v>
      </c>
      <c r="C15" s="111">
        <v>0</v>
      </c>
      <c r="D15" s="117"/>
      <c r="E15" s="179">
        <f>C15+D15</f>
        <v>0</v>
      </c>
      <c r="G15" s="180"/>
      <c r="H15" s="180"/>
      <c r="I15" s="180"/>
    </row>
    <row r="16" spans="1:9" ht="11.25">
      <c r="A16" s="13">
        <v>8</v>
      </c>
      <c r="B16" s="14" t="s">
        <v>21</v>
      </c>
      <c r="C16" s="111">
        <v>33689099.51282081</v>
      </c>
      <c r="D16" s="117"/>
      <c r="E16" s="179">
        <f>C16+D16</f>
        <v>33689099.51282081</v>
      </c>
      <c r="G16" s="180"/>
      <c r="H16" s="180"/>
      <c r="I16" s="180"/>
    </row>
    <row r="17" spans="1:9" ht="11.25">
      <c r="A17" s="13">
        <v>9</v>
      </c>
      <c r="B17" s="14" t="s">
        <v>22</v>
      </c>
      <c r="C17" s="111">
        <v>2252351.25</v>
      </c>
      <c r="D17" s="111">
        <v>2688872.4685</v>
      </c>
      <c r="E17" s="179">
        <f t="shared" si="0"/>
        <v>4941223.7184999995</v>
      </c>
      <c r="G17" s="180"/>
      <c r="H17" s="180"/>
      <c r="I17" s="180"/>
    </row>
    <row r="18" spans="1:9" ht="12" customHeight="1" thickBot="1">
      <c r="A18" s="11">
        <v>10</v>
      </c>
      <c r="B18" s="16" t="s">
        <v>23</v>
      </c>
      <c r="C18" s="113">
        <f>C7+C8+C11+C13+C14+C16+C17</f>
        <v>810344913.78082085</v>
      </c>
      <c r="D18" s="113">
        <f>D7+D8+D11+D13+D14+D16+D17</f>
        <v>55945559.249400012</v>
      </c>
      <c r="E18" s="113">
        <f>E7+E8+E11+E13+E14+E16+E17</f>
        <v>866290473.03022087</v>
      </c>
      <c r="G18" s="180"/>
      <c r="H18" s="180"/>
      <c r="I18" s="180"/>
    </row>
    <row r="19" spans="1:9" ht="12" customHeight="1" thickBot="1">
      <c r="A19" s="7"/>
      <c r="B19" s="8" t="s">
        <v>24</v>
      </c>
      <c r="C19" s="107"/>
      <c r="D19" s="107"/>
      <c r="E19" s="108"/>
      <c r="G19" s="180"/>
      <c r="H19" s="180"/>
      <c r="I19" s="180"/>
    </row>
    <row r="20" spans="1:9" ht="11.25">
      <c r="A20" s="11">
        <v>11</v>
      </c>
      <c r="B20" s="12" t="s">
        <v>25</v>
      </c>
      <c r="C20" s="109">
        <v>175315174.34</v>
      </c>
      <c r="D20" s="109">
        <v>13618000</v>
      </c>
      <c r="E20" s="179">
        <f>C20+D20</f>
        <v>188933174.34</v>
      </c>
      <c r="G20" s="180"/>
      <c r="H20" s="180"/>
      <c r="I20" s="180"/>
    </row>
    <row r="21" spans="1:9" ht="11.25">
      <c r="A21" s="13">
        <v>12</v>
      </c>
      <c r="B21" s="14" t="s">
        <v>26</v>
      </c>
      <c r="C21" s="111">
        <v>0</v>
      </c>
      <c r="D21" s="111">
        <v>0</v>
      </c>
      <c r="E21" s="179">
        <f>C21+D21</f>
        <v>0</v>
      </c>
      <c r="G21" s="180"/>
      <c r="H21" s="180"/>
      <c r="I21" s="180"/>
    </row>
    <row r="22" spans="1:9" ht="11.25">
      <c r="A22" s="13">
        <v>13</v>
      </c>
      <c r="B22" s="14" t="s">
        <v>27</v>
      </c>
      <c r="C22" s="111">
        <v>208622072.83999997</v>
      </c>
      <c r="D22" s="111">
        <v>94250261.227200001</v>
      </c>
      <c r="E22" s="179">
        <f t="shared" ref="E21:E25" si="1">C22+D22</f>
        <v>302872334.06719995</v>
      </c>
      <c r="G22" s="180"/>
      <c r="H22" s="180"/>
      <c r="I22" s="180"/>
    </row>
    <row r="23" spans="1:9" ht="11.25">
      <c r="A23" s="11">
        <v>14</v>
      </c>
      <c r="B23" s="14" t="s">
        <v>28</v>
      </c>
      <c r="C23" s="111">
        <v>518854.47000000003</v>
      </c>
      <c r="D23" s="111">
        <v>50755.203699999998</v>
      </c>
      <c r="E23" s="179">
        <f t="shared" si="1"/>
        <v>569609.67370000004</v>
      </c>
      <c r="G23" s="180"/>
      <c r="H23" s="180"/>
      <c r="I23" s="180"/>
    </row>
    <row r="24" spans="1:9" ht="11.25">
      <c r="A24" s="13">
        <v>15</v>
      </c>
      <c r="B24" s="14" t="s">
        <v>29</v>
      </c>
      <c r="C24" s="111">
        <v>17168627.469999999</v>
      </c>
      <c r="D24" s="111">
        <v>6415945.4402000001</v>
      </c>
      <c r="E24" s="179">
        <f t="shared" si="1"/>
        <v>23584572.9102</v>
      </c>
      <c r="G24" s="180"/>
      <c r="H24" s="180"/>
      <c r="I24" s="180"/>
    </row>
    <row r="25" spans="1:9" ht="11.25">
      <c r="A25" s="13">
        <v>16</v>
      </c>
      <c r="B25" s="14" t="s">
        <v>30</v>
      </c>
      <c r="C25" s="111">
        <v>25000000</v>
      </c>
      <c r="D25" s="111">
        <v>0</v>
      </c>
      <c r="E25" s="179">
        <f t="shared" si="1"/>
        <v>25000000</v>
      </c>
      <c r="G25" s="180"/>
      <c r="H25" s="180"/>
      <c r="I25" s="180"/>
    </row>
    <row r="26" spans="1:9" ht="12" customHeight="1" thickBot="1">
      <c r="A26" s="11">
        <v>17</v>
      </c>
      <c r="B26" s="16" t="s">
        <v>31</v>
      </c>
      <c r="C26" s="113">
        <f>SUM(C20:C25)</f>
        <v>426624729.12</v>
      </c>
      <c r="D26" s="113">
        <f t="shared" ref="D26:E26" si="2">SUM(D20:D25)</f>
        <v>114334961.87110001</v>
      </c>
      <c r="E26" s="113">
        <f t="shared" si="2"/>
        <v>540959690.99109995</v>
      </c>
      <c r="G26" s="180"/>
      <c r="H26" s="180"/>
      <c r="I26" s="180"/>
    </row>
    <row r="27" spans="1:9" ht="12" customHeight="1" thickBot="1">
      <c r="A27" s="7"/>
      <c r="B27" s="8" t="s">
        <v>32</v>
      </c>
      <c r="C27" s="107"/>
      <c r="D27" s="107"/>
      <c r="E27" s="108"/>
      <c r="G27" s="180"/>
      <c r="H27" s="180"/>
      <c r="I27" s="180"/>
    </row>
    <row r="28" spans="1:9" ht="11.25">
      <c r="A28" s="11">
        <v>18</v>
      </c>
      <c r="B28" s="17" t="s">
        <v>33</v>
      </c>
      <c r="C28" s="109">
        <v>1583854</v>
      </c>
      <c r="D28" s="118"/>
      <c r="E28" s="110">
        <f>C28</f>
        <v>1583854</v>
      </c>
      <c r="G28" s="180"/>
      <c r="H28" s="180"/>
      <c r="I28" s="180"/>
    </row>
    <row r="29" spans="1:9" ht="11.25">
      <c r="A29" s="13">
        <v>19</v>
      </c>
      <c r="B29" s="18" t="s">
        <v>34</v>
      </c>
      <c r="C29" s="111">
        <v>0</v>
      </c>
      <c r="D29" s="117"/>
      <c r="E29" s="110">
        <f t="shared" ref="E29:E33" si="3">C29</f>
        <v>0</v>
      </c>
      <c r="G29" s="180"/>
      <c r="H29" s="180"/>
      <c r="I29" s="180"/>
    </row>
    <row r="30" spans="1:9" ht="11.25">
      <c r="A30" s="11">
        <v>20</v>
      </c>
      <c r="B30" s="18" t="s">
        <v>113</v>
      </c>
      <c r="C30" s="111">
        <v>0</v>
      </c>
      <c r="D30" s="117"/>
      <c r="E30" s="110">
        <f t="shared" si="3"/>
        <v>0</v>
      </c>
      <c r="G30" s="180"/>
      <c r="H30" s="180"/>
      <c r="I30" s="180"/>
    </row>
    <row r="31" spans="1:9" ht="11.25">
      <c r="A31" s="13">
        <v>21</v>
      </c>
      <c r="B31" s="18" t="s">
        <v>35</v>
      </c>
      <c r="C31" s="111">
        <v>0</v>
      </c>
      <c r="D31" s="117"/>
      <c r="E31" s="110">
        <f t="shared" si="3"/>
        <v>0</v>
      </c>
      <c r="G31" s="180"/>
      <c r="H31" s="180"/>
      <c r="I31" s="180"/>
    </row>
    <row r="32" spans="1:9" ht="11.25">
      <c r="A32" s="11">
        <v>22</v>
      </c>
      <c r="B32" s="18" t="s">
        <v>36</v>
      </c>
      <c r="C32" s="178">
        <v>306597470.37</v>
      </c>
      <c r="D32" s="117"/>
      <c r="E32" s="110">
        <f t="shared" si="3"/>
        <v>306597470.37</v>
      </c>
      <c r="G32" s="180"/>
      <c r="H32" s="180"/>
      <c r="I32" s="180"/>
    </row>
    <row r="33" spans="1:9" ht="11.25">
      <c r="A33" s="13">
        <v>23</v>
      </c>
      <c r="B33" s="18" t="s">
        <v>37</v>
      </c>
      <c r="C33" s="178">
        <v>17149458</v>
      </c>
      <c r="D33" s="117"/>
      <c r="E33" s="110">
        <f t="shared" si="3"/>
        <v>17149458</v>
      </c>
      <c r="G33" s="180"/>
      <c r="H33" s="180"/>
      <c r="I33" s="180"/>
    </row>
    <row r="34" spans="1:9" ht="12" customHeight="1" thickBot="1">
      <c r="A34" s="11">
        <v>24</v>
      </c>
      <c r="B34" s="16" t="s">
        <v>38</v>
      </c>
      <c r="C34" s="113">
        <f>SUM(C28:C33)</f>
        <v>325330782.37</v>
      </c>
      <c r="D34" s="117"/>
      <c r="E34" s="112">
        <f>SUM(E28:E33)</f>
        <v>325330782.37</v>
      </c>
      <c r="G34" s="180"/>
      <c r="H34" s="180"/>
      <c r="I34" s="180"/>
    </row>
    <row r="35" spans="1:9" ht="12" customHeight="1" thickBot="1">
      <c r="A35" s="19">
        <v>25</v>
      </c>
      <c r="B35" s="20" t="s">
        <v>39</v>
      </c>
      <c r="C35" s="114">
        <f>C26+C34</f>
        <v>751955511.49000001</v>
      </c>
      <c r="D35" s="114">
        <f t="shared" ref="D35:E35" si="4">D26+D34</f>
        <v>114334961.87110001</v>
      </c>
      <c r="E35" s="114">
        <f t="shared" si="4"/>
        <v>866290473.36109996</v>
      </c>
      <c r="G35" s="180"/>
      <c r="H35" s="180"/>
      <c r="I35" s="180"/>
    </row>
    <row r="36" spans="1:9" ht="11.25">
      <c r="A36" s="2"/>
      <c r="B36" s="2"/>
      <c r="C36" s="64"/>
      <c r="D36" s="64"/>
      <c r="E36" s="64" t="s">
        <v>101</v>
      </c>
    </row>
    <row r="37" spans="1:9" ht="11.25">
      <c r="A37" s="2"/>
      <c r="B37" s="2"/>
      <c r="C37" s="2"/>
      <c r="D37" s="2"/>
      <c r="E37" s="2"/>
    </row>
    <row r="38" spans="1:9" ht="11.25">
      <c r="A38" s="2"/>
      <c r="B38" s="2"/>
      <c r="C38" s="65"/>
      <c r="D38" s="66"/>
      <c r="E38" s="2"/>
    </row>
    <row r="39" spans="1:9" ht="11.25">
      <c r="A39" s="2"/>
      <c r="B39" s="2" t="s">
        <v>100</v>
      </c>
      <c r="C39" s="2"/>
      <c r="D39" s="67"/>
      <c r="E39" s="2"/>
    </row>
    <row r="40" spans="1:9" ht="11.25">
      <c r="C40" s="68"/>
    </row>
    <row r="43" spans="1:9" ht="11.25"/>
    <row r="44" spans="1:9" ht="11.25"/>
    <row r="45" spans="1:9" ht="11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topLeftCell="A46" zoomScale="115" zoomScaleNormal="115" workbookViewId="0">
      <selection activeCell="A72" sqref="A72:A73"/>
    </sheetView>
  </sheetViews>
  <sheetFormatPr defaultColWidth="10.6640625" defaultRowHeight="11.25"/>
  <cols>
    <col min="1" max="1" width="11.5" style="23" customWidth="1"/>
    <col min="2" max="2" width="93" style="23" bestFit="1" customWidth="1"/>
    <col min="3" max="3" width="12.83203125" style="23" customWidth="1"/>
    <col min="4" max="4" width="13.5" style="23" bestFit="1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45838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2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23">
        <v>853231.19</v>
      </c>
      <c r="D7" s="126">
        <v>191687.27</v>
      </c>
      <c r="E7" s="142">
        <v>1044918.46</v>
      </c>
    </row>
    <row r="8" spans="1:5">
      <c r="A8" s="94">
        <v>2</v>
      </c>
      <c r="B8" s="35" t="s">
        <v>43</v>
      </c>
      <c r="C8" s="124">
        <v>63975813.670000002</v>
      </c>
      <c r="D8" s="134">
        <v>697698.69</v>
      </c>
      <c r="E8" s="134">
        <v>64673512.359999999</v>
      </c>
    </row>
    <row r="9" spans="1:5">
      <c r="A9" s="94">
        <v>2.1</v>
      </c>
      <c r="B9" s="36" t="s">
        <v>44</v>
      </c>
      <c r="C9" s="123"/>
      <c r="D9" s="126"/>
      <c r="E9" s="135">
        <v>0</v>
      </c>
    </row>
    <row r="10" spans="1:5">
      <c r="A10" s="94">
        <v>2.2000000000000002</v>
      </c>
      <c r="B10" s="36" t="s">
        <v>45</v>
      </c>
      <c r="C10" s="123"/>
      <c r="D10" s="126"/>
      <c r="E10" s="135">
        <v>0</v>
      </c>
    </row>
    <row r="11" spans="1:5">
      <c r="A11" s="94">
        <v>2.2999999999999998</v>
      </c>
      <c r="B11" s="36" t="s">
        <v>46</v>
      </c>
      <c r="C11" s="123"/>
      <c r="D11" s="126"/>
      <c r="E11" s="135">
        <v>0</v>
      </c>
    </row>
    <row r="12" spans="1:5">
      <c r="A12" s="94">
        <v>2.4</v>
      </c>
      <c r="B12" s="36" t="s">
        <v>47</v>
      </c>
      <c r="C12" s="123"/>
      <c r="D12" s="126"/>
      <c r="E12" s="135">
        <v>0</v>
      </c>
    </row>
    <row r="13" spans="1:5">
      <c r="A13" s="94">
        <v>2.5</v>
      </c>
      <c r="B13" s="36" t="s">
        <v>48</v>
      </c>
      <c r="C13" s="123">
        <v>63975813.670000002</v>
      </c>
      <c r="D13" s="126">
        <v>697698.69</v>
      </c>
      <c r="E13" s="135">
        <v>64673512.359999999</v>
      </c>
    </row>
    <row r="14" spans="1:5">
      <c r="A14" s="94">
        <v>2.6</v>
      </c>
      <c r="B14" s="36" t="s">
        <v>49</v>
      </c>
      <c r="C14" s="123"/>
      <c r="D14" s="126"/>
      <c r="E14" s="135">
        <v>0</v>
      </c>
    </row>
    <row r="15" spans="1:5">
      <c r="A15" s="94">
        <v>2.7</v>
      </c>
      <c r="B15" s="36" t="s">
        <v>50</v>
      </c>
      <c r="C15" s="123"/>
      <c r="D15" s="126"/>
      <c r="E15" s="135">
        <v>0</v>
      </c>
    </row>
    <row r="16" spans="1:5">
      <c r="A16" s="94">
        <v>3</v>
      </c>
      <c r="B16" s="35" t="s">
        <v>51</v>
      </c>
      <c r="C16" s="124">
        <v>0</v>
      </c>
      <c r="D16" s="134">
        <v>0</v>
      </c>
      <c r="E16" s="120">
        <v>0</v>
      </c>
    </row>
    <row r="17" spans="1:5">
      <c r="A17" s="94">
        <v>3.1</v>
      </c>
      <c r="B17" s="36" t="s">
        <v>52</v>
      </c>
      <c r="C17" s="123"/>
      <c r="D17" s="126"/>
      <c r="E17" s="135">
        <v>0</v>
      </c>
    </row>
    <row r="18" spans="1:5">
      <c r="A18" s="94">
        <v>3.2</v>
      </c>
      <c r="B18" s="36" t="s">
        <v>53</v>
      </c>
      <c r="C18" s="123"/>
      <c r="D18" s="126"/>
      <c r="E18" s="135">
        <v>0</v>
      </c>
    </row>
    <row r="19" spans="1:5">
      <c r="A19" s="94">
        <v>3.3</v>
      </c>
      <c r="B19" s="36" t="s">
        <v>54</v>
      </c>
      <c r="C19" s="123"/>
      <c r="D19" s="126"/>
      <c r="E19" s="135">
        <v>0</v>
      </c>
    </row>
    <row r="20" spans="1:5">
      <c r="A20" s="94">
        <v>3.4</v>
      </c>
      <c r="B20" s="36" t="s">
        <v>55</v>
      </c>
      <c r="C20" s="123"/>
      <c r="D20" s="126"/>
      <c r="E20" s="135">
        <v>0</v>
      </c>
    </row>
    <row r="21" spans="1:5">
      <c r="A21" s="94">
        <v>4</v>
      </c>
      <c r="B21" s="37" t="s">
        <v>56</v>
      </c>
      <c r="C21" s="123">
        <v>9457044.8300000001</v>
      </c>
      <c r="D21" s="126">
        <v>37005.379999999997</v>
      </c>
      <c r="E21" s="120">
        <v>9494050.2100000009</v>
      </c>
    </row>
    <row r="22" spans="1:5">
      <c r="A22" s="94">
        <v>5</v>
      </c>
      <c r="B22" s="37" t="s">
        <v>57</v>
      </c>
      <c r="C22" s="123">
        <v>0</v>
      </c>
      <c r="D22" s="126">
        <v>0</v>
      </c>
      <c r="E22" s="120">
        <v>0</v>
      </c>
    </row>
    <row r="23" spans="1:5">
      <c r="A23" s="95">
        <v>6</v>
      </c>
      <c r="B23" s="38" t="s">
        <v>58</v>
      </c>
      <c r="C23" s="171"/>
      <c r="D23" s="172"/>
      <c r="E23" s="122">
        <v>0</v>
      </c>
    </row>
    <row r="24" spans="1:5" ht="12" thickBot="1">
      <c r="A24" s="96">
        <v>7</v>
      </c>
      <c r="B24" s="39" t="s">
        <v>59</v>
      </c>
      <c r="C24" s="136">
        <v>74286089.689999998</v>
      </c>
      <c r="D24" s="136">
        <v>926391.34</v>
      </c>
      <c r="E24" s="138">
        <v>75212481.030000001</v>
      </c>
    </row>
    <row r="25" spans="1:5" ht="12" thickBot="1">
      <c r="A25" s="97"/>
      <c r="B25" s="33" t="s">
        <v>60</v>
      </c>
      <c r="C25" s="170"/>
      <c r="D25" s="170"/>
      <c r="E25" s="170"/>
    </row>
    <row r="26" spans="1:5">
      <c r="A26" s="94">
        <v>8</v>
      </c>
      <c r="B26" s="41" t="s">
        <v>61</v>
      </c>
      <c r="C26" s="168">
        <v>6923173.5199999996</v>
      </c>
      <c r="D26" s="169">
        <v>57590.04</v>
      </c>
      <c r="E26" s="128">
        <v>6980763.5599999996</v>
      </c>
    </row>
    <row r="27" spans="1:5">
      <c r="A27" s="94">
        <v>9</v>
      </c>
      <c r="B27" s="42" t="s">
        <v>62</v>
      </c>
      <c r="C27" s="121">
        <v>4999220.91</v>
      </c>
      <c r="D27" s="127">
        <v>2778669.08</v>
      </c>
      <c r="E27" s="120">
        <v>7777889.9900000002</v>
      </c>
    </row>
    <row r="28" spans="1:5">
      <c r="A28" s="94">
        <v>10</v>
      </c>
      <c r="B28" s="42" t="s">
        <v>63</v>
      </c>
      <c r="C28" s="121">
        <v>268863.28000000003</v>
      </c>
      <c r="D28" s="127">
        <v>69840.38</v>
      </c>
      <c r="E28" s="120">
        <v>338703.66000000003</v>
      </c>
    </row>
    <row r="29" spans="1:5">
      <c r="A29" s="94">
        <v>11</v>
      </c>
      <c r="B29" s="42" t="s">
        <v>64</v>
      </c>
      <c r="C29" s="121"/>
      <c r="D29" s="127"/>
      <c r="E29" s="120">
        <v>0</v>
      </c>
    </row>
    <row r="30" spans="1:5">
      <c r="A30" s="94">
        <v>12</v>
      </c>
      <c r="B30" s="42" t="s">
        <v>65</v>
      </c>
      <c r="C30" s="121">
        <v>6645457.5</v>
      </c>
      <c r="D30" s="127">
        <v>0</v>
      </c>
      <c r="E30" s="120">
        <v>6645457.5</v>
      </c>
    </row>
    <row r="31" spans="1:5">
      <c r="A31" s="94">
        <v>13</v>
      </c>
      <c r="B31" s="42" t="s">
        <v>66</v>
      </c>
      <c r="C31" s="121"/>
      <c r="D31" s="127"/>
      <c r="E31" s="120">
        <v>0</v>
      </c>
    </row>
    <row r="32" spans="1:5">
      <c r="A32" s="94">
        <v>14</v>
      </c>
      <c r="B32" s="43" t="s">
        <v>67</v>
      </c>
      <c r="C32" s="121"/>
      <c r="D32" s="127"/>
      <c r="E32" s="120">
        <v>0</v>
      </c>
    </row>
    <row r="33" spans="1:5" ht="12" thickBot="1">
      <c r="A33" s="98">
        <v>15</v>
      </c>
      <c r="B33" s="44" t="s">
        <v>68</v>
      </c>
      <c r="C33" s="139">
        <v>18836715.210000001</v>
      </c>
      <c r="D33" s="140">
        <v>2906099.5</v>
      </c>
      <c r="E33" s="129">
        <v>21742814.710000001</v>
      </c>
    </row>
    <row r="34" spans="1:5" ht="12" thickBot="1">
      <c r="A34" s="99">
        <v>16</v>
      </c>
      <c r="B34" s="45" t="s">
        <v>69</v>
      </c>
      <c r="C34" s="136">
        <v>55449374.479999997</v>
      </c>
      <c r="D34" s="137">
        <v>-1979708.1600000001</v>
      </c>
      <c r="E34" s="138">
        <v>53469666.319999993</v>
      </c>
    </row>
    <row r="35" spans="1:5" ht="12" thickBot="1">
      <c r="A35" s="100"/>
      <c r="B35" s="33" t="s">
        <v>70</v>
      </c>
      <c r="C35" s="170"/>
      <c r="D35" s="170"/>
      <c r="E35" s="170"/>
    </row>
    <row r="36" spans="1:5">
      <c r="A36" s="101">
        <v>17</v>
      </c>
      <c r="B36" s="46" t="s">
        <v>71</v>
      </c>
      <c r="C36" s="141">
        <v>-2311337.83</v>
      </c>
      <c r="D36" s="142">
        <v>3748308.28</v>
      </c>
      <c r="E36" s="128">
        <v>1436970.4499999997</v>
      </c>
    </row>
    <row r="37" spans="1:5">
      <c r="A37" s="94">
        <v>17.100000000000001</v>
      </c>
      <c r="B37" s="47" t="s">
        <v>72</v>
      </c>
      <c r="C37" s="123">
        <v>333957.52</v>
      </c>
      <c r="D37" s="126">
        <v>3929566.38</v>
      </c>
      <c r="E37" s="135">
        <v>4263523.9000000004</v>
      </c>
    </row>
    <row r="38" spans="1:5">
      <c r="A38" s="94">
        <v>17.2</v>
      </c>
      <c r="B38" s="47" t="s">
        <v>73</v>
      </c>
      <c r="C38" s="123">
        <v>2645295.35</v>
      </c>
      <c r="D38" s="126">
        <v>181258.1</v>
      </c>
      <c r="E38" s="135">
        <v>2826553.45</v>
      </c>
    </row>
    <row r="39" spans="1:5">
      <c r="A39" s="94">
        <v>18</v>
      </c>
      <c r="B39" s="37" t="s">
        <v>74</v>
      </c>
      <c r="C39" s="121">
        <v>0</v>
      </c>
      <c r="D39" s="127">
        <v>0</v>
      </c>
      <c r="E39" s="120">
        <v>0</v>
      </c>
    </row>
    <row r="40" spans="1:5">
      <c r="A40" s="94">
        <v>19</v>
      </c>
      <c r="B40" s="37" t="s">
        <v>75</v>
      </c>
      <c r="C40" s="121"/>
      <c r="D40" s="127"/>
      <c r="E40" s="120">
        <v>0</v>
      </c>
    </row>
    <row r="41" spans="1:5">
      <c r="A41" s="94">
        <v>20</v>
      </c>
      <c r="B41" s="37" t="s">
        <v>76</v>
      </c>
      <c r="C41" s="121">
        <v>11024791.75</v>
      </c>
      <c r="D41" s="127"/>
      <c r="E41" s="120">
        <v>11024791.75</v>
      </c>
    </row>
    <row r="42" spans="1:5">
      <c r="A42" s="94">
        <v>21</v>
      </c>
      <c r="B42" s="37" t="s">
        <v>77</v>
      </c>
      <c r="C42" s="121">
        <v>3474430.6</v>
      </c>
      <c r="D42" s="127"/>
      <c r="E42" s="120">
        <v>3474430.6</v>
      </c>
    </row>
    <row r="43" spans="1:5">
      <c r="A43" s="94">
        <v>22</v>
      </c>
      <c r="B43" s="37" t="s">
        <v>78</v>
      </c>
      <c r="C43" s="121">
        <v>25707.200000000001</v>
      </c>
      <c r="D43" s="127"/>
      <c r="E43" s="120">
        <v>25707.200000000001</v>
      </c>
    </row>
    <row r="44" spans="1:5">
      <c r="A44" s="95">
        <v>23</v>
      </c>
      <c r="B44" s="38" t="s">
        <v>79</v>
      </c>
      <c r="C44" s="173">
        <v>961715</v>
      </c>
      <c r="D44" s="174">
        <v>25858</v>
      </c>
      <c r="E44" s="122">
        <v>987573</v>
      </c>
    </row>
    <row r="45" spans="1:5" ht="12" thickBot="1">
      <c r="A45" s="96">
        <v>24</v>
      </c>
      <c r="B45" s="45" t="s">
        <v>80</v>
      </c>
      <c r="C45" s="136">
        <v>13175306.719999999</v>
      </c>
      <c r="D45" s="137">
        <v>3774166.28</v>
      </c>
      <c r="E45" s="138">
        <v>16949473</v>
      </c>
    </row>
    <row r="46" spans="1:5" ht="12" thickBot="1">
      <c r="A46" s="97"/>
      <c r="B46" s="33" t="s">
        <v>81</v>
      </c>
      <c r="C46" s="170"/>
      <c r="D46" s="170"/>
      <c r="E46" s="170"/>
    </row>
    <row r="47" spans="1:5">
      <c r="A47" s="94">
        <v>25</v>
      </c>
      <c r="B47" s="34" t="s">
        <v>82</v>
      </c>
      <c r="C47" s="121">
        <v>885544.15</v>
      </c>
      <c r="D47" s="127"/>
      <c r="E47" s="143">
        <v>885544.15</v>
      </c>
    </row>
    <row r="48" spans="1:5">
      <c r="A48" s="94">
        <v>26</v>
      </c>
      <c r="B48" s="37" t="s">
        <v>83</v>
      </c>
      <c r="C48" s="121">
        <v>17249621.870000001</v>
      </c>
      <c r="D48" s="127"/>
      <c r="E48" s="119">
        <v>17249621.870000001</v>
      </c>
    </row>
    <row r="49" spans="1:5">
      <c r="A49" s="94">
        <v>27</v>
      </c>
      <c r="B49" s="37" t="s">
        <v>84</v>
      </c>
      <c r="C49" s="121">
        <v>814589.36</v>
      </c>
      <c r="D49" s="127"/>
      <c r="E49" s="119">
        <v>814589.36</v>
      </c>
    </row>
    <row r="50" spans="1:5">
      <c r="A50" s="94">
        <v>28</v>
      </c>
      <c r="B50" s="37" t="s">
        <v>85</v>
      </c>
      <c r="C50" s="121">
        <v>1789252</v>
      </c>
      <c r="D50" s="127">
        <v>0</v>
      </c>
      <c r="E50" s="119">
        <v>1789252</v>
      </c>
    </row>
    <row r="51" spans="1:5">
      <c r="A51" s="94">
        <v>29</v>
      </c>
      <c r="B51" s="37" t="s">
        <v>86</v>
      </c>
      <c r="C51" s="121">
        <v>1830953.93</v>
      </c>
      <c r="D51" s="127"/>
      <c r="E51" s="119">
        <v>1830953.93</v>
      </c>
    </row>
    <row r="52" spans="1:5">
      <c r="A52" s="94">
        <v>30</v>
      </c>
      <c r="B52" s="37" t="s">
        <v>87</v>
      </c>
      <c r="C52" s="121">
        <v>2222569.19</v>
      </c>
      <c r="D52" s="127">
        <v>311724.89</v>
      </c>
      <c r="E52" s="119">
        <v>2534294.08</v>
      </c>
    </row>
    <row r="53" spans="1:5">
      <c r="A53" s="95">
        <v>31</v>
      </c>
      <c r="B53" s="48" t="s">
        <v>88</v>
      </c>
      <c r="C53" s="144">
        <v>24792530.5</v>
      </c>
      <c r="D53" s="145">
        <v>311724.89</v>
      </c>
      <c r="E53" s="146">
        <v>25104255.390000001</v>
      </c>
    </row>
    <row r="54" spans="1:5" ht="12" thickBot="1">
      <c r="A54" s="96">
        <v>32</v>
      </c>
      <c r="B54" s="49" t="s">
        <v>89</v>
      </c>
      <c r="C54" s="147">
        <v>-11617223.780000001</v>
      </c>
      <c r="D54" s="148">
        <v>3462441.3899999997</v>
      </c>
      <c r="E54" s="149">
        <v>-8154782.3900000015</v>
      </c>
    </row>
    <row r="55" spans="1:5" ht="12" thickBot="1">
      <c r="A55" s="102"/>
      <c r="B55" s="50"/>
      <c r="C55" s="176"/>
      <c r="D55" s="176"/>
      <c r="E55" s="176"/>
    </row>
    <row r="56" spans="1:5" ht="12" thickBot="1">
      <c r="A56" s="94">
        <v>33</v>
      </c>
      <c r="B56" s="51" t="s">
        <v>90</v>
      </c>
      <c r="C56" s="150">
        <v>43832150.699999996</v>
      </c>
      <c r="D56" s="151">
        <v>1482733.2299999995</v>
      </c>
      <c r="E56" s="152">
        <v>45314883.929999992</v>
      </c>
    </row>
    <row r="57" spans="1:5" ht="12" thickBot="1">
      <c r="A57" s="97"/>
      <c r="B57" s="40"/>
      <c r="C57" s="153"/>
      <c r="D57" s="154"/>
      <c r="E57" s="153"/>
    </row>
    <row r="58" spans="1:5">
      <c r="A58" s="94">
        <v>34</v>
      </c>
      <c r="B58" s="34" t="s">
        <v>91</v>
      </c>
      <c r="C58" s="130">
        <v>1111947.26</v>
      </c>
      <c r="D58" s="155"/>
      <c r="E58" s="143">
        <v>1111947.26</v>
      </c>
    </row>
    <row r="59" spans="1:5" ht="22.5">
      <c r="A59" s="94">
        <v>35</v>
      </c>
      <c r="B59" s="37" t="s">
        <v>92</v>
      </c>
      <c r="C59" s="125"/>
      <c r="D59" s="156"/>
      <c r="E59" s="119">
        <v>0</v>
      </c>
    </row>
    <row r="60" spans="1:5">
      <c r="A60" s="95">
        <v>36</v>
      </c>
      <c r="B60" s="38" t="s">
        <v>93</v>
      </c>
      <c r="C60" s="131">
        <v>3413697.36</v>
      </c>
      <c r="D60" s="157"/>
      <c r="E60" s="146">
        <v>3413697.36</v>
      </c>
    </row>
    <row r="61" spans="1:5" ht="12" thickBot="1">
      <c r="A61" s="103">
        <v>37</v>
      </c>
      <c r="B61" s="45" t="s">
        <v>94</v>
      </c>
      <c r="C61" s="158">
        <v>4525644.62</v>
      </c>
      <c r="D61" s="159"/>
      <c r="E61" s="160">
        <v>4525644.62</v>
      </c>
    </row>
    <row r="62" spans="1:5" ht="12" thickBot="1">
      <c r="A62" s="104"/>
      <c r="B62" s="52"/>
      <c r="C62" s="161"/>
      <c r="D62" s="161"/>
      <c r="E62" s="175"/>
    </row>
    <row r="63" spans="1:5" ht="12" thickBot="1">
      <c r="A63" s="105">
        <v>38</v>
      </c>
      <c r="B63" s="53" t="s">
        <v>95</v>
      </c>
      <c r="C63" s="150">
        <v>39306506.079999998</v>
      </c>
      <c r="D63" s="151">
        <v>1482733.2299999995</v>
      </c>
      <c r="E63" s="152">
        <v>40789239.309999995</v>
      </c>
    </row>
    <row r="64" spans="1:5" s="55" customFormat="1" ht="12" thickBot="1">
      <c r="A64" s="105">
        <v>39</v>
      </c>
      <c r="B64" s="54" t="s">
        <v>96</v>
      </c>
      <c r="C64" s="132">
        <v>8126542.0199999996</v>
      </c>
      <c r="D64" s="162"/>
      <c r="E64" s="163">
        <v>8126542.0199999996</v>
      </c>
    </row>
    <row r="65" spans="1:5" ht="12" thickBot="1">
      <c r="A65" s="105">
        <v>40</v>
      </c>
      <c r="B65" s="56" t="s">
        <v>97</v>
      </c>
      <c r="C65" s="150">
        <v>31179964.059999999</v>
      </c>
      <c r="D65" s="151">
        <v>1482733.2299999995</v>
      </c>
      <c r="E65" s="152">
        <v>32662697.289999999</v>
      </c>
    </row>
    <row r="66" spans="1:5" s="55" customFormat="1" ht="12" thickBot="1">
      <c r="A66" s="105">
        <v>41</v>
      </c>
      <c r="B66" s="57" t="s">
        <v>98</v>
      </c>
      <c r="C66" s="133">
        <v>0</v>
      </c>
      <c r="D66" s="164"/>
      <c r="E66" s="165">
        <v>0</v>
      </c>
    </row>
    <row r="67" spans="1:5" ht="12" thickBot="1">
      <c r="A67" s="99">
        <v>42</v>
      </c>
      <c r="B67" s="39" t="s">
        <v>99</v>
      </c>
      <c r="C67" s="166">
        <v>31179964.059999999</v>
      </c>
      <c r="D67" s="166">
        <v>1482733.2299999995</v>
      </c>
      <c r="E67" s="167">
        <v>32662697.289999999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/>
      <c r="B72" s="61"/>
      <c r="C72" s="61"/>
      <c r="D72" s="61"/>
      <c r="E72" s="61"/>
    </row>
    <row r="73" spans="1:5">
      <c r="A73" s="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tabSelected="1" workbookViewId="0">
      <selection activeCell="B9" sqref="B9:C9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70" t="s">
        <v>3</v>
      </c>
      <c r="B1" s="88" t="s">
        <v>4</v>
      </c>
      <c r="C1" s="71"/>
      <c r="D1" s="69"/>
    </row>
    <row r="2" spans="1:4" ht="15">
      <c r="A2" s="70" t="s">
        <v>5</v>
      </c>
      <c r="B2" s="91">
        <f>'RC'!B2</f>
        <v>45838</v>
      </c>
      <c r="C2" s="72"/>
      <c r="D2" s="69"/>
    </row>
    <row r="3" spans="1:4" ht="13.5" thickBot="1">
      <c r="A3" s="73"/>
      <c r="B3" s="74" t="s">
        <v>102</v>
      </c>
      <c r="C3" s="75"/>
    </row>
    <row r="4" spans="1:4" ht="15">
      <c r="A4" s="181" t="s">
        <v>103</v>
      </c>
      <c r="B4" s="182"/>
      <c r="C4" s="183"/>
      <c r="D4" s="69"/>
    </row>
    <row r="5" spans="1:4" ht="15">
      <c r="A5" s="76">
        <v>1</v>
      </c>
      <c r="B5" s="184" t="s">
        <v>104</v>
      </c>
      <c r="C5" s="185"/>
      <c r="D5" s="69"/>
    </row>
    <row r="6" spans="1:4" ht="15">
      <c r="A6" s="76">
        <v>2</v>
      </c>
      <c r="B6" s="186" t="s">
        <v>114</v>
      </c>
      <c r="C6" s="187"/>
      <c r="D6" s="69"/>
    </row>
    <row r="7" spans="1:4" ht="15">
      <c r="A7" s="76">
        <v>3</v>
      </c>
      <c r="B7" s="186" t="s">
        <v>105</v>
      </c>
      <c r="C7" s="187"/>
      <c r="D7" s="69"/>
    </row>
    <row r="8" spans="1:4" ht="15">
      <c r="A8" s="76">
        <v>4</v>
      </c>
      <c r="B8" s="186" t="s">
        <v>115</v>
      </c>
      <c r="C8" s="187"/>
      <c r="D8" s="69"/>
    </row>
    <row r="9" spans="1:4" ht="15">
      <c r="A9" s="76">
        <v>5</v>
      </c>
      <c r="B9" s="186"/>
      <c r="C9" s="187"/>
      <c r="D9" s="69"/>
    </row>
    <row r="10" spans="1:4" ht="15">
      <c r="A10" s="81"/>
      <c r="B10" s="84"/>
      <c r="C10" s="89"/>
      <c r="D10" s="69"/>
    </row>
    <row r="11" spans="1:4" ht="15" customHeight="1">
      <c r="A11" s="188" t="s">
        <v>106</v>
      </c>
      <c r="B11" s="189"/>
      <c r="C11" s="190"/>
      <c r="D11" s="69"/>
    </row>
    <row r="12" spans="1:4" ht="15">
      <c r="A12" s="76">
        <v>1</v>
      </c>
      <c r="B12" s="186" t="s">
        <v>107</v>
      </c>
      <c r="C12" s="187"/>
      <c r="D12" s="69"/>
    </row>
    <row r="13" spans="1:4" ht="15">
      <c r="A13" s="76">
        <v>2</v>
      </c>
      <c r="B13" s="186"/>
      <c r="C13" s="187"/>
      <c r="D13" s="69"/>
    </row>
    <row r="14" spans="1:4" ht="15">
      <c r="A14" s="76">
        <v>3</v>
      </c>
      <c r="B14" s="186"/>
      <c r="C14" s="187"/>
      <c r="D14" s="69"/>
    </row>
    <row r="15" spans="1:4" ht="15">
      <c r="A15" s="76">
        <v>4</v>
      </c>
      <c r="B15" s="186"/>
      <c r="C15" s="187"/>
      <c r="D15" s="69"/>
    </row>
    <row r="16" spans="1:4" ht="15">
      <c r="A16" s="76">
        <v>5</v>
      </c>
      <c r="B16" s="186"/>
      <c r="C16" s="187"/>
      <c r="D16" s="69"/>
    </row>
    <row r="17" spans="1:4" ht="15">
      <c r="A17" s="81"/>
      <c r="B17" s="84"/>
      <c r="C17" s="89"/>
      <c r="D17" s="69"/>
    </row>
    <row r="18" spans="1:4" ht="15">
      <c r="A18" s="191" t="s">
        <v>108</v>
      </c>
      <c r="B18" s="192"/>
      <c r="C18" s="193"/>
      <c r="D18" s="69"/>
    </row>
    <row r="19" spans="1:4" ht="15">
      <c r="A19" s="76"/>
      <c r="B19" s="78" t="s">
        <v>109</v>
      </c>
      <c r="C19" s="85" t="s">
        <v>110</v>
      </c>
      <c r="D19" s="69"/>
    </row>
    <row r="20" spans="1:4" ht="15">
      <c r="A20" s="76">
        <v>1</v>
      </c>
      <c r="B20" s="77" t="s">
        <v>111</v>
      </c>
      <c r="C20" s="86">
        <v>1</v>
      </c>
      <c r="D20" s="69"/>
    </row>
    <row r="21" spans="1:4" ht="15">
      <c r="A21" s="76">
        <v>2</v>
      </c>
      <c r="B21" s="77"/>
      <c r="C21" s="86"/>
      <c r="D21" s="69"/>
    </row>
    <row r="22" spans="1:4" ht="15">
      <c r="A22" s="76">
        <v>3</v>
      </c>
      <c r="B22" s="77"/>
      <c r="C22" s="86"/>
      <c r="D22" s="69"/>
    </row>
    <row r="23" spans="1:4" ht="15">
      <c r="A23" s="76">
        <v>4</v>
      </c>
      <c r="B23" s="77"/>
      <c r="C23" s="86"/>
      <c r="D23" s="69"/>
    </row>
    <row r="24" spans="1:4" ht="15">
      <c r="A24" s="76">
        <v>5</v>
      </c>
      <c r="B24" s="77"/>
      <c r="C24" s="86"/>
      <c r="D24" s="69"/>
    </row>
    <row r="25" spans="1:4" ht="15">
      <c r="A25" s="76">
        <v>6</v>
      </c>
      <c r="B25" s="77"/>
      <c r="C25" s="86"/>
      <c r="D25" s="69"/>
    </row>
    <row r="26" spans="1:4" ht="15">
      <c r="A26" s="76">
        <v>7</v>
      </c>
      <c r="B26" s="77"/>
      <c r="C26" s="86"/>
      <c r="D26" s="69"/>
    </row>
    <row r="27" spans="1:4" ht="15">
      <c r="A27" s="76">
        <v>8</v>
      </c>
      <c r="B27" s="77"/>
      <c r="C27" s="86"/>
      <c r="D27" s="69"/>
    </row>
    <row r="28" spans="1:4" ht="15">
      <c r="A28" s="76">
        <v>9</v>
      </c>
      <c r="B28" s="77"/>
      <c r="C28" s="86"/>
      <c r="D28" s="69"/>
    </row>
    <row r="29" spans="1:4" ht="1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91" t="s">
        <v>112</v>
      </c>
      <c r="B31" s="192"/>
      <c r="C31" s="192"/>
      <c r="D31" s="90"/>
    </row>
    <row r="32" spans="1:4" ht="15">
      <c r="A32" s="76"/>
      <c r="B32" s="78" t="s">
        <v>109</v>
      </c>
      <c r="C32" s="85" t="s">
        <v>110</v>
      </c>
      <c r="D32" s="69"/>
    </row>
    <row r="33" spans="1:4" ht="15">
      <c r="A33" s="76">
        <v>1</v>
      </c>
      <c r="B33" s="77" t="s">
        <v>111</v>
      </c>
      <c r="C33" s="86">
        <v>1</v>
      </c>
      <c r="D33" s="69"/>
    </row>
    <row r="34" spans="1:4" ht="15">
      <c r="A34" s="76">
        <v>2</v>
      </c>
      <c r="B34" s="78"/>
      <c r="C34" s="85"/>
      <c r="D34" s="69"/>
    </row>
    <row r="35" spans="1:4" ht="15">
      <c r="A35" s="76">
        <v>3</v>
      </c>
      <c r="B35" s="78"/>
      <c r="C35" s="85"/>
      <c r="D35" s="69"/>
    </row>
    <row r="36" spans="1:4" ht="15">
      <c r="A36" s="76">
        <v>4</v>
      </c>
      <c r="B36" s="78"/>
      <c r="C36" s="85"/>
      <c r="D36" s="69"/>
    </row>
    <row r="37" spans="1:4" ht="15">
      <c r="A37" s="76">
        <v>5</v>
      </c>
      <c r="B37" s="78"/>
      <c r="C37" s="85"/>
      <c r="D37" s="69"/>
    </row>
    <row r="38" spans="1:4" ht="15">
      <c r="A38" s="76">
        <v>6</v>
      </c>
      <c r="B38" s="78"/>
      <c r="C38" s="85"/>
      <c r="D38" s="69"/>
    </row>
    <row r="39" spans="1:4" ht="15">
      <c r="A39" s="76">
        <v>7</v>
      </c>
      <c r="B39" s="78"/>
      <c r="C39" s="85"/>
      <c r="D39" s="69"/>
    </row>
    <row r="40" spans="1:4" ht="15">
      <c r="A40" s="76">
        <v>8</v>
      </c>
      <c r="B40" s="77"/>
      <c r="C40" s="86"/>
      <c r="D40" s="69"/>
    </row>
    <row r="41" spans="1:4" ht="15">
      <c r="A41" s="76">
        <v>9</v>
      </c>
      <c r="B41" s="77"/>
      <c r="C41" s="86"/>
      <c r="D41" s="69"/>
    </row>
    <row r="42" spans="1:4" ht="15.75" thickBot="1">
      <c r="A42" s="79">
        <v>10</v>
      </c>
      <c r="B42" s="80"/>
      <c r="C42" s="87"/>
      <c r="D42" s="69"/>
    </row>
    <row r="43" spans="1:4" ht="15">
      <c r="A43" s="73"/>
      <c r="B43" s="73"/>
      <c r="C43" s="73"/>
      <c r="D43" s="69"/>
    </row>
    <row r="44" spans="1:4" ht="15">
      <c r="A44" s="73"/>
      <c r="B44" s="194" t="s">
        <v>100</v>
      </c>
      <c r="C44" s="194"/>
      <c r="D44" s="69"/>
    </row>
    <row r="45" spans="1:4" ht="15">
      <c r="A45" s="73"/>
      <c r="B45" s="73"/>
      <c r="C45" s="73"/>
      <c r="D45" s="69"/>
    </row>
    <row r="46" spans="1:4" ht="15">
      <c r="A46" s="73"/>
      <c r="B46" s="73"/>
      <c r="C46" s="73"/>
      <c r="D46" s="69"/>
    </row>
    <row r="47" spans="1:4" ht="15">
      <c r="A47" s="73"/>
      <c r="B47" s="73"/>
      <c r="C47" s="73"/>
      <c r="D47" s="69"/>
    </row>
    <row r="48" spans="1:4" ht="15">
      <c r="A48" s="73"/>
      <c r="B48" s="73"/>
      <c r="C48" s="73"/>
      <c r="D48" s="69"/>
    </row>
    <row r="49" spans="1:4" ht="15">
      <c r="A49" s="73"/>
      <c r="B49" s="73"/>
      <c r="C49" s="73"/>
      <c r="D49" s="69"/>
    </row>
    <row r="50" spans="1:4" ht="15">
      <c r="A50" s="73"/>
      <c r="B50" s="73"/>
      <c r="C50" s="73"/>
      <c r="D50" s="69"/>
    </row>
    <row r="51" spans="1:4" ht="15">
      <c r="A51" s="73"/>
      <c r="B51" s="73"/>
      <c r="C51" s="73"/>
      <c r="D51" s="69"/>
    </row>
    <row r="52" spans="1:4" ht="15">
      <c r="A52" s="73"/>
      <c r="B52" s="73"/>
      <c r="C52" s="73"/>
      <c r="D52" s="69"/>
    </row>
  </sheetData>
  <mergeCells count="15">
    <mergeCell ref="A31:C31"/>
    <mergeCell ref="B44:C44"/>
    <mergeCell ref="B14:C14"/>
    <mergeCell ref="B15:C15"/>
    <mergeCell ref="B16:C16"/>
    <mergeCell ref="B13:C13"/>
    <mergeCell ref="B7:C7"/>
    <mergeCell ref="B8:C8"/>
    <mergeCell ref="B9:C9"/>
    <mergeCell ref="A18:C18"/>
    <mergeCell ref="A4:C4"/>
    <mergeCell ref="B5:C5"/>
    <mergeCell ref="B6:C6"/>
    <mergeCell ref="A11:C11"/>
    <mergeCell ref="B12:C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2025-07-25T06:36:59Z</dcterms:modified>
</cp:coreProperties>
</file>